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1"/>
  <c r="D20" s="1"/>
  <c r="D24"/>
  <c r="C25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6" s="1"/>
  <c r="C18"/>
  <c r="C15" s="1"/>
  <c r="C24"/>
  <c r="D39" l="1"/>
  <c r="D40" s="1"/>
  <c r="C20"/>
  <c r="C39" l="1"/>
  <c r="C40" s="1"/>
</calcChain>
</file>

<file path=xl/sharedStrings.xml><?xml version="1.0" encoding="utf-8"?>
<sst xmlns="http://schemas.openxmlformats.org/spreadsheetml/2006/main" count="45" uniqueCount="43">
  <si>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</si>
  <si>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</si>
  <si>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</si>
  <si>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</si>
  <si>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</si>
  <si>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</si>
  <si>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</si>
  <si>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</si>
  <si>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</si>
  <si>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</si>
  <si>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</si>
  <si>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</si>
  <si>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</si>
  <si>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</si>
  <si>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</si>
  <si>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</si>
  <si>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</si>
  <si>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</si>
  <si>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</si>
  <si>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</si>
  <si>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</si>
  <si>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</si>
  <si>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</si>
  <si>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</si>
  <si>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</si>
  <si>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</si>
  <si>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</si>
  <si>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</si>
  <si>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</si>
  <si>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</si>
  <si>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</si>
  <si>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</si>
  <si>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</si>
  <si>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</si>
  <si>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</si>
  <si>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</si>
  <si>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</si>
  <si>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</si>
  <si>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</si>
  <si>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</si>
  <si>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</si>
  <si>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д.20/1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</si>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</sst>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41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11421.1</v>
      </c>
      <c r="E3" s="21"/>
    </row>
    <row r="4" spans="1:6" s="20" customFormat="1" ht="16.5" thickBot="1">
      <c r="A4" s="3"/>
      <c r="B4" s="3" t="s">
        <v>31</v>
      </c>
      <c r="C4" s="4"/>
      <c r="D4" s="27">
        <v>193</v>
      </c>
      <c r="E4" s="21"/>
    </row>
    <row r="5" spans="1:6" ht="63">
      <c r="A5" s="5" t="s">
        <v>1</v>
      </c>
      <c r="B5" s="6" t="s">
        <v>2</v>
      </c>
      <c r="C5" s="7" t="s">
        <v>20</v>
      </c>
      <c r="D5" s="31" t="s">
        <v>24</v>
      </c>
      <c r="E5" s="19"/>
    </row>
    <row r="6" spans="1:6" ht="31.5">
      <c r="A6" s="8">
        <v>1</v>
      </c>
      <c r="B6" s="9" t="s">
        <v>35</v>
      </c>
      <c r="C6" s="14">
        <f>C9+C10+C11+C12+C14+C13+C7</f>
        <v>42055.480333333333</v>
      </c>
      <c r="D6" s="28">
        <f>D9+D10+D11+D12+D14+D13+D7</f>
        <v>504665.76400000002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940.66666666666663</v>
      </c>
      <c r="D7" s="29">
        <v>11288</v>
      </c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29"/>
      <c r="E8" s="21"/>
    </row>
    <row r="9" spans="1:6" s="20" customFormat="1" ht="15.75">
      <c r="A9" s="10"/>
      <c r="B9" s="11" t="s">
        <v>19</v>
      </c>
      <c r="C9" s="24">
        <f t="shared" si="0"/>
        <v>1293.8333333333333</v>
      </c>
      <c r="D9" s="29">
        <v>15526</v>
      </c>
      <c r="E9" s="21"/>
    </row>
    <row r="10" spans="1:6" s="20" customFormat="1" ht="15.75">
      <c r="A10" s="10"/>
      <c r="B10" s="11" t="s">
        <v>39</v>
      </c>
      <c r="C10" s="24">
        <f t="shared" si="0"/>
        <v>3558</v>
      </c>
      <c r="D10" s="29">
        <v>42696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23598.5</v>
      </c>
      <c r="D11" s="29">
        <v>283182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4766.8969999999999</v>
      </c>
      <c r="D12" s="29">
        <f>D11*0.202</f>
        <v>57202.764000000003</v>
      </c>
      <c r="E12" s="21"/>
    </row>
    <row r="13" spans="1:6" s="20" customFormat="1" ht="15.75">
      <c r="A13" s="10"/>
      <c r="B13" s="11" t="s">
        <v>40</v>
      </c>
      <c r="C13" s="24">
        <f>D13/12</f>
        <v>1949.25</v>
      </c>
      <c r="D13" s="29">
        <v>23391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5948.333333333333</v>
      </c>
      <c r="D14" s="29">
        <v>71380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23347.11516666667</v>
      </c>
      <c r="D15" s="28">
        <f>D16+D17+D18+D19</f>
        <v>280165.38199999998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18799.25</v>
      </c>
      <c r="D16" s="29">
        <v>225591</v>
      </c>
      <c r="E16" s="21"/>
    </row>
    <row r="17" spans="1:6" s="20" customFormat="1" ht="15.75">
      <c r="A17" s="10"/>
      <c r="B17" s="11" t="s">
        <v>26</v>
      </c>
      <c r="C17" s="24">
        <f t="shared" si="0"/>
        <v>287.91666666666669</v>
      </c>
      <c r="D17" s="29">
        <v>3455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462.5</v>
      </c>
      <c r="D18" s="29">
        <v>5550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3797.4485000000004</v>
      </c>
      <c r="D19" s="29">
        <f>D16*0.202</f>
        <v>45569.382000000005</v>
      </c>
      <c r="E19" s="21"/>
    </row>
    <row r="20" spans="1:6" ht="15.75">
      <c r="A20" s="8">
        <v>3</v>
      </c>
      <c r="B20" s="9" t="s">
        <v>7</v>
      </c>
      <c r="C20" s="23">
        <f t="shared" si="0"/>
        <v>12615.056033333334</v>
      </c>
      <c r="D20" s="28">
        <f>D21+D22+D23</f>
        <v>151380.67240000001</v>
      </c>
      <c r="F20" s="20"/>
    </row>
    <row r="21" spans="1:6" s="20" customFormat="1" ht="15.75">
      <c r="A21" s="10"/>
      <c r="B21" s="11" t="s">
        <v>8</v>
      </c>
      <c r="C21" s="24">
        <f t="shared" si="0"/>
        <v>9545.9166666666661</v>
      </c>
      <c r="D21" s="29">
        <v>114551</v>
      </c>
      <c r="E21" s="21"/>
    </row>
    <row r="22" spans="1:6" s="20" customFormat="1" ht="15.75">
      <c r="A22" s="10"/>
      <c r="B22" s="11" t="s">
        <v>18</v>
      </c>
      <c r="C22" s="24">
        <f t="shared" si="0"/>
        <v>133.91666666666666</v>
      </c>
      <c r="D22" s="29">
        <v>1607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2935.2227000000003</v>
      </c>
      <c r="D23" s="29">
        <f>0.257*12*D3</f>
        <v>35222.672400000003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20115.666666666668</v>
      </c>
      <c r="D24" s="28">
        <f>D26+D27+D28+D25</f>
        <v>241388</v>
      </c>
      <c r="F24" s="20"/>
    </row>
    <row r="25" spans="1:6" s="20" customFormat="1" ht="15.75">
      <c r="A25" s="10"/>
      <c r="B25" s="11" t="s">
        <v>42</v>
      </c>
      <c r="C25" s="24">
        <f>D25/12</f>
        <v>453.5</v>
      </c>
      <c r="D25" s="29">
        <v>5442</v>
      </c>
      <c r="E25" s="21"/>
    </row>
    <row r="26" spans="1:6" s="20" customFormat="1" ht="15.75">
      <c r="A26" s="10"/>
      <c r="B26" s="11" t="s">
        <v>10</v>
      </c>
      <c r="C26" s="24">
        <f t="shared" si="0"/>
        <v>1250</v>
      </c>
      <c r="D26" s="29">
        <v>15000</v>
      </c>
      <c r="E26" s="21"/>
    </row>
    <row r="27" spans="1:6" s="20" customFormat="1" ht="15.75">
      <c r="A27" s="10"/>
      <c r="B27" s="11" t="s">
        <v>11</v>
      </c>
      <c r="C27" s="24">
        <f t="shared" si="0"/>
        <v>6699.333333333333</v>
      </c>
      <c r="D27" s="29">
        <v>80392</v>
      </c>
      <c r="E27" s="21"/>
    </row>
    <row r="28" spans="1:6" s="20" customFormat="1" ht="15.75">
      <c r="A28" s="10"/>
      <c r="B28" s="11" t="s">
        <v>12</v>
      </c>
      <c r="C28" s="24">
        <f t="shared" si="0"/>
        <v>11712.833333333334</v>
      </c>
      <c r="D28" s="29">
        <v>140554</v>
      </c>
      <c r="E28" s="21"/>
    </row>
    <row r="29" spans="1:6" ht="31.5">
      <c r="A29" s="12">
        <v>5</v>
      </c>
      <c r="B29" s="13" t="s">
        <v>13</v>
      </c>
      <c r="C29" s="23">
        <f t="shared" si="0"/>
        <v>4225.8069999999998</v>
      </c>
      <c r="D29" s="28">
        <f>D3*0.37*12</f>
        <v>50709.683999999994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19935.054166666669</v>
      </c>
      <c r="D30" s="28">
        <f>D31+D32+D33+D34+D35+D36+D37+D38</f>
        <v>239220.65</v>
      </c>
      <c r="F30" s="20"/>
    </row>
    <row r="31" spans="1:6" s="20" customFormat="1" ht="15.75">
      <c r="A31" s="10"/>
      <c r="B31" s="11" t="s">
        <v>27</v>
      </c>
      <c r="C31" s="24">
        <f>D31/12</f>
        <v>4983.083333333333</v>
      </c>
      <c r="D31" s="29">
        <v>59797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4596.083333333333</v>
      </c>
      <c r="D32" s="29">
        <v>55153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2798.75</v>
      </c>
      <c r="D33" s="29">
        <v>33585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1715.5833333333333</v>
      </c>
      <c r="D34" s="29">
        <v>20587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1840.3041666666668</v>
      </c>
      <c r="D35" s="29">
        <f>(D32+D33+D34)*0.202</f>
        <v>22083.65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1373.25</v>
      </c>
      <c r="D36" s="29">
        <v>16479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193</v>
      </c>
      <c r="D37" s="29">
        <f>1*12*D4</f>
        <v>2316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2435</v>
      </c>
      <c r="D38" s="29">
        <v>29220</v>
      </c>
      <c r="E38" s="21"/>
      <c r="F38" s="22"/>
    </row>
    <row r="39" spans="1:6" ht="15.75">
      <c r="A39" s="8"/>
      <c r="B39" s="9" t="s">
        <v>21</v>
      </c>
      <c r="C39" s="23">
        <f t="shared" si="0"/>
        <v>7337.6507619999984</v>
      </c>
      <c r="D39" s="28">
        <f>(D6+D15+D20+D24+D29+D30)*0.06</f>
        <v>88051.809143999984</v>
      </c>
      <c r="F39" s="20"/>
    </row>
    <row r="40" spans="1:6" ht="15.75">
      <c r="A40" s="8"/>
      <c r="B40" s="9" t="s">
        <v>23</v>
      </c>
      <c r="C40" s="14">
        <f>C6+C15+C20+C24+C29+C30+C39</f>
        <v>129631.83012866668</v>
      </c>
      <c r="D40" s="28">
        <f>D6+D15+D20+D24+D29+D30+D39</f>
        <v>1555581.9615439998</v>
      </c>
    </row>
    <row r="41" spans="1:6" ht="16.5" thickBot="1">
      <c r="A41" s="15"/>
      <c r="B41" s="16" t="s">
        <v>17</v>
      </c>
      <c r="C41" s="18"/>
      <c r="D41" s="30">
        <v>1555136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2014-03-12T10:14:56Z</cp:lastPrinted>
  <dcterms:created xsi:type="dcterms:W3CDTF">2013-11-15T13:17:51Z</dcterms:created>
  <dcterms:modified xsi:type="dcterms:W3CDTF">2014-03-12T10:14:57Z</dcterms:modified>
</cp:coreProperties>
</file>